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8"/>
  <workbookPr autoCompressPictures="0"/>
  <mc:AlternateContent xmlns:mc="http://schemas.openxmlformats.org/markup-compatibility/2006">
    <mc:Choice Requires="x15">
      <x15ac:absPath xmlns:x15ac="http://schemas.microsoft.com/office/spreadsheetml/2010/11/ac" url="/Users/grahamlennard/Documents/Little Baddow Church/Finance/Fees/2025/"/>
    </mc:Choice>
  </mc:AlternateContent>
  <xr:revisionPtr revIDLastSave="0" documentId="13_ncr:1_{70A1D4C8-18A1-944F-9853-490107220A32}" xr6:coauthVersionLast="47" xr6:coauthVersionMax="47" xr10:uidLastSave="{00000000-0000-0000-0000-000000000000}"/>
  <bookViews>
    <workbookView xWindow="9980" yWindow="2980" windowWidth="20740" windowHeight="16460" xr2:uid="{00000000-000D-0000-FFFF-FFFF00000000}"/>
  </bookViews>
  <sheets>
    <sheet name="Marriages" sheetId="3" r:id="rId1"/>
  </sheets>
  <definedNames>
    <definedName name="_xlnm.Print_Area" localSheetId="0">Marriages!$A$1:$F$26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 i="3" l="1"/>
  <c r="D26" i="3"/>
  <c r="C26" i="3"/>
  <c r="E13" i="3"/>
  <c r="B40" i="3" s="1"/>
  <c r="F17" i="3"/>
  <c r="B48" i="3" s="1"/>
  <c r="F18" i="3"/>
  <c r="B49" i="3" s="1"/>
  <c r="F16" i="3"/>
  <c r="B47" i="3" s="1"/>
  <c r="B50" i="3"/>
  <c r="F22" i="3"/>
  <c r="D13" i="3"/>
  <c r="B41" i="3" s="1"/>
  <c r="B43" i="3"/>
  <c r="F19" i="3"/>
  <c r="B42" i="3" s="1"/>
  <c r="F23" i="3"/>
  <c r="F24" i="3"/>
  <c r="F25" i="3"/>
  <c r="F15" i="3"/>
  <c r="B52" i="3" s="1"/>
  <c r="C13" i="3"/>
  <c r="A37" i="3"/>
  <c r="A35" i="3"/>
  <c r="A33" i="3"/>
  <c r="F20" i="3"/>
  <c r="F9" i="3"/>
  <c r="F10" i="3"/>
  <c r="F12" i="3"/>
  <c r="C44" i="3" l="1"/>
  <c r="B51" i="3"/>
  <c r="C53" i="3" s="1"/>
  <c r="C27" i="3"/>
  <c r="D27" i="3"/>
  <c r="F26" i="3"/>
  <c r="F13" i="3"/>
  <c r="E27" i="3"/>
  <c r="C56" i="3" l="1"/>
  <c r="F27" i="3"/>
  <c r="B66" i="3" l="1"/>
</calcChain>
</file>

<file path=xl/sharedStrings.xml><?xml version="1.0" encoding="utf-8"?>
<sst xmlns="http://schemas.openxmlformats.org/spreadsheetml/2006/main" count="65" uniqueCount="63">
  <si>
    <t>Date of Service</t>
  </si>
  <si>
    <t>Name of Officiant</t>
  </si>
  <si>
    <t xml:space="preserve">Service provided </t>
  </si>
  <si>
    <t>Please note ALL fees to be paid in advance</t>
  </si>
  <si>
    <t>Provider</t>
  </si>
  <si>
    <t xml:space="preserve">Place CASH in labelled </t>
  </si>
  <si>
    <t>envelopes (e.g. Organist)</t>
  </si>
  <si>
    <t>Diocese</t>
  </si>
  <si>
    <t>PCC</t>
  </si>
  <si>
    <t>Clergy Expenses (Mileage etc) To be agreed with whoever is taking the service.</t>
  </si>
  <si>
    <t>Line Total</t>
  </si>
  <si>
    <t>Please insert a 1 in this column to select</t>
  </si>
  <si>
    <t>Insert '1'</t>
  </si>
  <si>
    <t>Marriages</t>
  </si>
  <si>
    <t>Names in Parish Record</t>
  </si>
  <si>
    <t>Publication of banns of marriage</t>
  </si>
  <si>
    <t>Wedding Fee</t>
  </si>
  <si>
    <t>Saturdays or Sunday wedding after service only</t>
  </si>
  <si>
    <t>Saturdays or Sunday wedding before and after service only</t>
  </si>
  <si>
    <t>Monday to Friday wedding after service only</t>
  </si>
  <si>
    <t>Monday to Friday wedding before and after service only</t>
  </si>
  <si>
    <t>Heating</t>
  </si>
  <si>
    <t>Part I - Service in Church</t>
  </si>
  <si>
    <t>Part II - Extras (as appropriate)</t>
  </si>
  <si>
    <t xml:space="preserve">Marriage Service in church  </t>
  </si>
  <si>
    <t>Verger</t>
  </si>
  <si>
    <t>Car Park/Attendants</t>
  </si>
  <si>
    <t>Cheque payable to:                          Little Badow PCC</t>
  </si>
  <si>
    <t xml:space="preserve">Certificate of banns issued at time of publication </t>
  </si>
  <si>
    <t>Bell Ringing contact Wendy Godden 01245 223873 Please pick only one of the options below</t>
  </si>
  <si>
    <t>Payments due to Little Baddow PCC :</t>
  </si>
  <si>
    <t>Church of England fee due to Little Baddow PCC</t>
  </si>
  <si>
    <t>Church of England fee due to Chelmsford Diocesan Board of Finance</t>
  </si>
  <si>
    <t>Heating (if required)</t>
  </si>
  <si>
    <t xml:space="preserve">TOTAL AMOUNT OF CHEQUE DUE TO LITTLE BADDOW PCC </t>
  </si>
  <si>
    <t>Additional facilities requested:</t>
  </si>
  <si>
    <t>Bellringers</t>
  </si>
  <si>
    <t>TOTAL AMOUNT OF CASH REQUIRED (separate envelopes for each individual sum)</t>
  </si>
  <si>
    <t>Clergy expenses (if appropriate)</t>
  </si>
  <si>
    <t>TOTAL</t>
  </si>
  <si>
    <t>Carpark maintenance contribution</t>
  </si>
  <si>
    <t>Car park attendant</t>
  </si>
  <si>
    <t>CHECK</t>
  </si>
  <si>
    <t>Rev Jacqui Jones</t>
  </si>
  <si>
    <t>ST MARY'S CHURCH, LITTLE BADDOW</t>
  </si>
  <si>
    <t>Date of Service:</t>
  </si>
  <si>
    <t>Name of Officiant:</t>
  </si>
  <si>
    <t xml:space="preserve">Our bank details are:  </t>
  </si>
  <si>
    <t>ALL MONIES TO BE PAID BY THE DATE OF THE WEDDING</t>
  </si>
  <si>
    <t>Payment may be made by BACS, quoting the surname as the reference</t>
  </si>
  <si>
    <r>
      <t>Organist</t>
    </r>
    <r>
      <rPr>
        <i/>
        <sz val="11"/>
        <color theme="1"/>
        <rFont val="Calibri"/>
        <family val="2"/>
        <scheme val="minor"/>
      </rPr>
      <t xml:space="preserve"> (NB Additonal fee payable if service to be recorded)</t>
    </r>
  </si>
  <si>
    <t>Note: Part I of this table sets out the fees prescribed by the Parochial Fees Order 2019 (a Statutory Instrument) and summarises other relevant information. For legal purposes reference should be made to the Order itself. The fees in Part II may be prescribed by the P.C.C  and reflect additional costs incurred and the work and time put in to ensure the smooth running of your Wedding Day.</t>
  </si>
  <si>
    <t>Date   2020</t>
  </si>
  <si>
    <t>Organist ( Additonal fee payable if service to be recorded)</t>
  </si>
  <si>
    <t>Organist additional fee  if service is to be recorded</t>
  </si>
  <si>
    <t>version 1</t>
  </si>
  <si>
    <t>Little Baddow Parochial Church Council</t>
  </si>
  <si>
    <t xml:space="preserve">sort code: 20 19 95; </t>
  </si>
  <si>
    <t>account number:   60131415</t>
  </si>
  <si>
    <t>WEDDING FEES - 2023</t>
  </si>
  <si>
    <t>01.01.2023</t>
  </si>
  <si>
    <t>as from 12.01.2024</t>
  </si>
  <si>
    <t>Organist  guide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</si>
</sst>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dd/mm/yy;@"/>
  </numFmts>
  <fonts count="25" x14ac:knownFonts="1">
    <font>
      <sz val="11"/>
      <color theme="1"/>
      <name val="Calibri"/>
      <family val="2"/>
      <scheme val="minor"/>
    </font>
    <font>
      <sz val="12"/>
      <color theme="1"/>
      <name val="Calibri"/>
      <family val="2"/>
      <scheme val="minor"/>
    </font>
    <font>
      <sz val="12"/>
      <color theme="1"/>
      <name val="Calibri"/>
      <family val="2"/>
      <scheme val="minor"/>
    </font>
    <font>
      <sz val="14"/>
      <color theme="1"/>
      <name val="Calibri"/>
      <family val="2"/>
      <scheme val="minor"/>
    </font>
    <font>
      <sz val="11"/>
      <color theme="1"/>
      <name val="Calibri"/>
      <family val="2"/>
      <scheme val="minor"/>
    </font>
    <font>
      <b/>
      <sz val="12"/>
      <color theme="1"/>
      <name val="Cambria"/>
      <family val="1"/>
    </font>
    <font>
      <b/>
      <sz val="11"/>
      <color theme="1"/>
      <name val="Cambria"/>
      <family val="1"/>
    </font>
    <font>
      <sz val="11"/>
      <color theme="1"/>
      <name val="Cambria"/>
      <family val="1"/>
    </font>
    <font>
      <sz val="8"/>
      <color theme="1"/>
      <name val="Cambria"/>
      <family val="1"/>
    </font>
    <font>
      <u/>
      <sz val="11"/>
      <color theme="10"/>
      <name val="Calibri"/>
      <family val="2"/>
      <scheme val="minor"/>
    </font>
    <font>
      <u/>
      <sz val="11"/>
      <color theme="11"/>
      <name val="Calibri"/>
      <family val="2"/>
      <scheme val="minor"/>
    </font>
    <font>
      <sz val="8"/>
      <name val="Calibri"/>
      <family val="2"/>
      <scheme val="minor"/>
    </font>
    <font>
      <sz val="11"/>
      <color theme="1"/>
      <name val="Cambria"/>
      <family val="1"/>
      <scheme val="major"/>
    </font>
    <font>
      <i/>
      <u/>
      <sz val="9"/>
      <color theme="1"/>
      <name val="Cambria"/>
      <family val="1"/>
    </font>
    <font>
      <sz val="12"/>
      <color theme="1"/>
      <name val="Cambria"/>
      <family val="1"/>
    </font>
    <font>
      <sz val="12"/>
      <color theme="1"/>
      <name val="Cambria"/>
      <family val="1"/>
      <scheme val="major"/>
    </font>
    <font>
      <sz val="12"/>
      <color theme="1"/>
      <name val="Times New Roman"/>
      <family val="1"/>
    </font>
    <font>
      <b/>
      <sz val="12"/>
      <color theme="1"/>
      <name val="Cambria"/>
      <family val="1"/>
      <scheme val="major"/>
    </font>
    <font>
      <b/>
      <sz val="11"/>
      <color theme="1"/>
      <name val="Times New Roman"/>
      <family val="1"/>
    </font>
    <font>
      <i/>
      <u/>
      <sz val="11"/>
      <color theme="1"/>
      <name val="Cambria"/>
      <family val="1"/>
    </font>
    <font>
      <sz val="9"/>
      <color theme="1"/>
      <name val="Calibri"/>
      <family val="2"/>
    </font>
    <font>
      <b/>
      <sz val="11"/>
      <color theme="1"/>
      <name val="Calibri"/>
      <family val="2"/>
      <scheme val="minor"/>
    </font>
    <font>
      <i/>
      <sz val="12"/>
      <color theme="1"/>
      <name val="Calibri"/>
      <family val="2"/>
      <scheme val="minor"/>
    </font>
    <font>
      <i/>
      <sz val="11"/>
      <color theme="1"/>
      <name val="Calibri"/>
      <family val="2"/>
      <scheme val="minor"/>
    </font>
    <font>
      <sz val="14"/>
      <color theme="1"/>
      <name val="Cambria"/>
      <family val="1"/>
      <scheme val="major"/>
    </font>
  </fonts>
  <fills count="10">
    <fill>
      <patternFill patternType="none"/>
    </fill>
    <fill>
      <patternFill patternType="gray125"/>
    </fill>
    <fill>
      <patternFill patternType="solid">
        <fgColor rgb="FFD9D9D9"/>
        <bgColor indexed="64"/>
      </patternFill>
    </fill>
    <fill>
      <patternFill patternType="solid">
        <fgColor rgb="FF99CCFF"/>
        <bgColor indexed="64"/>
      </patternFill>
    </fill>
    <fill>
      <patternFill patternType="solid">
        <fgColor theme="6"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3" tint="0.79998168889431442"/>
        <bgColor indexed="64"/>
      </patternFill>
    </fill>
  </fills>
  <borders count="39">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bottom style="medium">
        <color auto="1"/>
      </bottom>
      <diagonal/>
    </border>
    <border>
      <left style="thick">
        <color rgb="FF000000"/>
      </left>
      <right style="medium">
        <color auto="1"/>
      </right>
      <top style="thick">
        <color rgb="FF000000"/>
      </top>
      <bottom style="medium">
        <color auto="1"/>
      </bottom>
      <diagonal/>
    </border>
    <border>
      <left/>
      <right style="medium">
        <color auto="1"/>
      </right>
      <top style="thick">
        <color rgb="FF000000"/>
      </top>
      <bottom style="medium">
        <color auto="1"/>
      </bottom>
      <diagonal/>
    </border>
    <border>
      <left style="thick">
        <color rgb="FF000000"/>
      </left>
      <right style="medium">
        <color auto="1"/>
      </right>
      <top/>
      <bottom style="medium">
        <color auto="1"/>
      </bottom>
      <diagonal/>
    </border>
    <border>
      <left/>
      <right style="thick">
        <color rgb="FF000000"/>
      </right>
      <top/>
      <bottom style="medium">
        <color auto="1"/>
      </bottom>
      <diagonal/>
    </border>
    <border>
      <left/>
      <right style="medium">
        <color auto="1"/>
      </right>
      <top/>
      <bottom style="thick">
        <color rgb="FF000000"/>
      </bottom>
      <diagonal/>
    </border>
    <border>
      <left style="medium">
        <color auto="1"/>
      </left>
      <right style="medium">
        <color auto="1"/>
      </right>
      <top/>
      <bottom style="thick">
        <color rgb="FF000000"/>
      </bottom>
      <diagonal/>
    </border>
    <border>
      <left/>
      <right/>
      <top/>
      <bottom style="thick">
        <color rgb="FF000000"/>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ck">
        <color rgb="FF000000"/>
      </left>
      <right style="thin">
        <color auto="1"/>
      </right>
      <top style="thin">
        <color auto="1"/>
      </top>
      <bottom style="thin">
        <color auto="1"/>
      </bottom>
      <diagonal/>
    </border>
    <border>
      <left style="thick">
        <color rgb="FF000000"/>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thick">
        <color rgb="FF000000"/>
      </bottom>
      <diagonal/>
    </border>
    <border>
      <left/>
      <right style="thick">
        <color rgb="FF000000"/>
      </right>
      <top style="medium">
        <color auto="1"/>
      </top>
      <bottom style="thin">
        <color auto="1"/>
      </bottom>
      <diagonal/>
    </border>
    <border>
      <left/>
      <right style="thick">
        <color rgb="FF000000"/>
      </right>
      <top style="thin">
        <color auto="1"/>
      </top>
      <bottom style="thin">
        <color auto="1"/>
      </bottom>
      <diagonal/>
    </border>
    <border>
      <left/>
      <right style="thick">
        <color rgb="FF000000"/>
      </right>
      <top style="thin">
        <color auto="1"/>
      </top>
      <bottom style="medium">
        <color auto="1"/>
      </bottom>
      <diagonal/>
    </border>
    <border>
      <left style="thick">
        <color rgb="FF000000"/>
      </left>
      <right style="thin">
        <color auto="1"/>
      </right>
      <top style="thin">
        <color auto="1"/>
      </top>
      <bottom/>
      <diagonal/>
    </border>
    <border>
      <left style="thin">
        <color auto="1"/>
      </left>
      <right style="thin">
        <color auto="1"/>
      </right>
      <top style="thin">
        <color auto="1"/>
      </top>
      <bottom/>
      <diagonal/>
    </border>
    <border>
      <left style="medium">
        <color auto="1"/>
      </left>
      <right/>
      <top/>
      <bottom/>
      <diagonal/>
    </border>
    <border>
      <left/>
      <right/>
      <top/>
      <bottom style="medium">
        <color auto="1"/>
      </bottom>
      <diagonal/>
    </border>
    <border>
      <left/>
      <right/>
      <top/>
      <bottom style="double">
        <color indexed="64"/>
      </bottom>
      <diagonal/>
    </border>
  </borders>
  <cellStyleXfs count="50">
    <xf numFmtId="0" fontId="0" fillId="0" borderId="0"/>
    <xf numFmtId="164" fontId="4"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118">
    <xf numFmtId="0" fontId="0" fillId="0" borderId="0" xfId="0"/>
    <xf numFmtId="0" fontId="16" fillId="4" borderId="21" xfId="0" applyFont="1" applyFill="1" applyBorder="1" applyAlignment="1" applyProtection="1">
      <alignment horizontal="center" vertical="center" wrapText="1"/>
      <protection locked="0"/>
    </xf>
    <xf numFmtId="0" fontId="16" fillId="4" borderId="1" xfId="0" applyFont="1" applyFill="1" applyBorder="1" applyAlignment="1" applyProtection="1">
      <alignment horizontal="center" vertical="center" wrapText="1"/>
      <protection locked="0"/>
    </xf>
    <xf numFmtId="0" fontId="16" fillId="4" borderId="5" xfId="0" applyFont="1" applyFill="1" applyBorder="1" applyAlignment="1" applyProtection="1">
      <alignment horizontal="center" vertical="center" wrapText="1"/>
      <protection locked="0"/>
    </xf>
    <xf numFmtId="0" fontId="16" fillId="4" borderId="28" xfId="0" applyFont="1" applyFill="1" applyBorder="1" applyAlignment="1" applyProtection="1">
      <alignment horizontal="center" vertical="center" wrapText="1"/>
      <protection locked="0"/>
    </xf>
    <xf numFmtId="0" fontId="16" fillId="4" borderId="29" xfId="0" applyFont="1" applyFill="1" applyBorder="1" applyAlignment="1" applyProtection="1">
      <alignment horizontal="center" vertical="center" wrapText="1"/>
      <protection locked="0"/>
    </xf>
    <xf numFmtId="0" fontId="16" fillId="4" borderId="30" xfId="0" applyFont="1" applyFill="1" applyBorder="1" applyAlignment="1" applyProtection="1">
      <alignment horizontal="center" vertical="center" wrapText="1"/>
      <protection locked="0"/>
    </xf>
    <xf numFmtId="165" fontId="1" fillId="4" borderId="9" xfId="0" applyNumberFormat="1" applyFont="1" applyFill="1" applyBorder="1" applyAlignment="1" applyProtection="1">
      <alignment horizontal="center" vertical="center" wrapText="1"/>
      <protection locked="0"/>
    </xf>
    <xf numFmtId="0" fontId="16" fillId="4" borderId="35" xfId="0" applyFont="1" applyFill="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16" fillId="0" borderId="29" xfId="0" applyFont="1" applyBorder="1" applyAlignment="1" applyProtection="1">
      <alignment horizontal="center" vertical="center" wrapText="1"/>
      <protection locked="0"/>
    </xf>
    <xf numFmtId="0" fontId="5" fillId="0" borderId="0" xfId="0" applyFont="1" applyProtection="1">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0" fontId="0" fillId="0" borderId="0" xfId="0" applyProtection="1">
      <protection locked="0"/>
    </xf>
    <xf numFmtId="0" fontId="2" fillId="0" borderId="2" xfId="0" applyFont="1" applyBorder="1" applyProtection="1">
      <protection locked="0"/>
    </xf>
    <xf numFmtId="0" fontId="2" fillId="0" borderId="10" xfId="0" applyFont="1" applyBorder="1" applyProtection="1">
      <protection locked="0"/>
    </xf>
    <xf numFmtId="0" fontId="2" fillId="0" borderId="7"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0" fillId="0" borderId="10" xfId="0" applyBorder="1" applyAlignment="1" applyProtection="1">
      <alignment horizontal="center"/>
      <protection locked="0"/>
    </xf>
    <xf numFmtId="0" fontId="0" fillId="0" borderId="0" xfId="0" applyAlignment="1" applyProtection="1">
      <alignment vertical="top" wrapText="1"/>
      <protection locked="0"/>
    </xf>
    <xf numFmtId="0" fontId="3" fillId="0" borderId="0" xfId="0" applyFont="1" applyProtection="1">
      <protection locked="0"/>
    </xf>
    <xf numFmtId="0" fontId="6" fillId="0" borderId="7" xfId="0" applyFont="1" applyBorder="1" applyAlignment="1" applyProtection="1">
      <alignment vertical="center" wrapText="1"/>
      <protection locked="0"/>
    </xf>
    <xf numFmtId="0" fontId="7" fillId="0" borderId="10"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18" fillId="0" borderId="8" xfId="0" applyFont="1" applyBorder="1" applyAlignment="1" applyProtection="1">
      <alignment vertical="center" wrapText="1"/>
      <protection locked="0"/>
    </xf>
    <xf numFmtId="0" fontId="7" fillId="0" borderId="11" xfId="0" applyFont="1" applyBorder="1" applyAlignment="1" applyProtection="1">
      <alignment horizontal="center" vertical="center" wrapText="1"/>
      <protection locked="0"/>
    </xf>
    <xf numFmtId="0" fontId="19" fillId="0" borderId="9" xfId="0" applyFont="1" applyBorder="1" applyAlignment="1" applyProtection="1">
      <alignment vertical="center" wrapText="1"/>
      <protection locked="0"/>
    </xf>
    <xf numFmtId="0" fontId="7" fillId="0" borderId="12" xfId="0" applyFont="1" applyBorder="1" applyAlignment="1" applyProtection="1">
      <alignment horizontal="center" vertical="center" wrapText="1"/>
      <protection locked="0"/>
    </xf>
    <xf numFmtId="0" fontId="5" fillId="0" borderId="14" xfId="0" applyFont="1" applyBorder="1" applyAlignment="1" applyProtection="1">
      <alignment vertical="center" wrapText="1"/>
      <protection locked="0"/>
    </xf>
    <xf numFmtId="0" fontId="5" fillId="5" borderId="15" xfId="0" applyFont="1" applyFill="1" applyBorder="1" applyAlignment="1" applyProtection="1">
      <alignment horizontal="center" vertical="center" wrapText="1"/>
      <protection locked="0"/>
    </xf>
    <xf numFmtId="164" fontId="14" fillId="2" borderId="12" xfId="1"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0" fontId="15" fillId="0" borderId="23" xfId="0" applyFont="1" applyBorder="1" applyAlignment="1" applyProtection="1">
      <alignment vertical="center" wrapText="1"/>
      <protection locked="0"/>
    </xf>
    <xf numFmtId="0" fontId="15" fillId="0" borderId="34" xfId="0" applyFont="1" applyBorder="1" applyAlignment="1" applyProtection="1">
      <alignment vertical="center" wrapText="1"/>
      <protection locked="0"/>
    </xf>
    <xf numFmtId="0" fontId="15" fillId="0" borderId="24" xfId="0" applyFont="1" applyBorder="1" applyAlignment="1" applyProtection="1">
      <alignment vertical="center" wrapText="1"/>
      <protection locked="0"/>
    </xf>
    <xf numFmtId="0" fontId="17" fillId="0" borderId="16" xfId="0" applyFont="1" applyBorder="1" applyAlignment="1" applyProtection="1">
      <alignment vertical="center" wrapText="1"/>
      <protection locked="0"/>
    </xf>
    <xf numFmtId="0" fontId="15" fillId="0" borderId="25" xfId="0" applyFont="1" applyBorder="1" applyAlignment="1" applyProtection="1">
      <alignment vertical="center" wrapText="1"/>
      <protection locked="0"/>
    </xf>
    <xf numFmtId="0" fontId="15" fillId="0" borderId="26" xfId="0" applyFont="1" applyBorder="1" applyProtection="1">
      <protection locked="0"/>
    </xf>
    <xf numFmtId="0" fontId="15" fillId="0" borderId="26" xfId="0" applyFont="1" applyBorder="1" applyAlignment="1" applyProtection="1">
      <alignment vertical="center" wrapText="1"/>
      <protection locked="0"/>
    </xf>
    <xf numFmtId="0" fontId="0" fillId="0" borderId="0" xfId="0" applyAlignment="1" applyProtection="1">
      <alignment horizontal="left" vertical="top" wrapText="1"/>
      <protection locked="0"/>
    </xf>
    <xf numFmtId="0" fontId="15" fillId="0" borderId="27" xfId="0" applyFont="1" applyBorder="1" applyAlignment="1" applyProtection="1">
      <alignment vertical="center" wrapText="1"/>
      <protection locked="0"/>
    </xf>
    <xf numFmtId="0" fontId="15" fillId="0" borderId="18" xfId="0" applyFont="1" applyBorder="1" applyAlignment="1" applyProtection="1">
      <alignment vertical="center" wrapText="1"/>
      <protection locked="0"/>
    </xf>
    <xf numFmtId="0" fontId="16" fillId="0" borderId="18" xfId="0" applyFont="1" applyBorder="1" applyAlignment="1" applyProtection="1">
      <alignment horizontal="center" vertical="center" wrapText="1"/>
      <protection locked="0"/>
    </xf>
    <xf numFmtId="0" fontId="12" fillId="3" borderId="19" xfId="0" applyFont="1" applyFill="1" applyBorder="1" applyAlignment="1" applyProtection="1">
      <alignment horizontal="right" vertical="center" wrapText="1"/>
      <protection locked="0"/>
    </xf>
    <xf numFmtId="0" fontId="8" fillId="3" borderId="18" xfId="0" applyFont="1" applyFill="1" applyBorder="1" applyAlignment="1" applyProtection="1">
      <alignment vertical="center" wrapText="1"/>
      <protection locked="0"/>
    </xf>
    <xf numFmtId="0" fontId="15" fillId="0" borderId="0" xfId="0" applyFont="1" applyAlignment="1" applyProtection="1">
      <alignment horizontal="center" vertical="center" wrapText="1"/>
      <protection locked="0"/>
    </xf>
    <xf numFmtId="0" fontId="22" fillId="0" borderId="2" xfId="0" applyFont="1" applyBorder="1" applyProtection="1">
      <protection locked="0"/>
    </xf>
    <xf numFmtId="0" fontId="2" fillId="0" borderId="3" xfId="0" applyFont="1" applyBorder="1" applyProtection="1">
      <protection locked="0"/>
    </xf>
    <xf numFmtId="0" fontId="23" fillId="0" borderId="2" xfId="0" applyFont="1" applyBorder="1" applyProtection="1">
      <protection locked="0"/>
    </xf>
    <xf numFmtId="0" fontId="0" fillId="0" borderId="3" xfId="0" applyBorder="1" applyProtection="1">
      <protection locked="0"/>
    </xf>
    <xf numFmtId="0" fontId="21" fillId="0" borderId="0" xfId="0" applyFont="1" applyProtection="1">
      <protection locked="0"/>
    </xf>
    <xf numFmtId="165" fontId="1" fillId="0" borderId="0" xfId="0" applyNumberFormat="1" applyFont="1" applyAlignment="1" applyProtection="1">
      <alignment horizontal="center" vertical="center" wrapText="1"/>
      <protection locked="0"/>
    </xf>
    <xf numFmtId="0" fontId="0" fillId="8" borderId="0" xfId="0" applyFill="1" applyProtection="1">
      <protection locked="0"/>
    </xf>
    <xf numFmtId="0" fontId="0" fillId="9" borderId="0" xfId="0" applyFill="1" applyProtection="1">
      <protection locked="0"/>
    </xf>
    <xf numFmtId="0" fontId="0" fillId="7" borderId="0" xfId="0" applyFill="1" applyProtection="1">
      <protection locked="0"/>
    </xf>
    <xf numFmtId="0" fontId="23" fillId="0" borderId="0" xfId="0" applyFont="1" applyProtection="1">
      <protection locked="0"/>
    </xf>
    <xf numFmtId="0" fontId="0" fillId="0" borderId="0" xfId="0" applyAlignment="1" applyProtection="1">
      <alignment horizontal="right"/>
      <protection locked="0"/>
    </xf>
    <xf numFmtId="164" fontId="14" fillId="0" borderId="21" xfId="1" applyFont="1" applyBorder="1" applyAlignment="1" applyProtection="1">
      <alignment horizontal="center" vertical="center" wrapText="1"/>
    </xf>
    <xf numFmtId="164" fontId="5" fillId="0" borderId="22" xfId="1" applyFont="1" applyBorder="1" applyAlignment="1" applyProtection="1">
      <alignment horizontal="center" vertical="center" wrapText="1"/>
    </xf>
    <xf numFmtId="164" fontId="14" fillId="0" borderId="1" xfId="1" applyFont="1" applyBorder="1" applyAlignment="1" applyProtection="1">
      <alignment horizontal="center" vertical="center" wrapText="1"/>
    </xf>
    <xf numFmtId="164" fontId="5" fillId="0" borderId="4" xfId="1" applyFont="1" applyBorder="1" applyAlignment="1" applyProtection="1">
      <alignment horizontal="center" vertical="center" wrapText="1"/>
    </xf>
    <xf numFmtId="164" fontId="14" fillId="0" borderId="35" xfId="1" applyFont="1" applyBorder="1" applyAlignment="1" applyProtection="1">
      <alignment horizontal="center" vertical="center" wrapText="1"/>
    </xf>
    <xf numFmtId="164" fontId="14" fillId="0" borderId="5" xfId="1" applyFont="1" applyBorder="1" applyAlignment="1" applyProtection="1">
      <alignment horizontal="center" vertical="center" wrapText="1"/>
    </xf>
    <xf numFmtId="164" fontId="5" fillId="0" borderId="6" xfId="1" applyFont="1" applyBorder="1" applyAlignment="1" applyProtection="1">
      <alignment horizontal="center" vertical="center" wrapText="1"/>
    </xf>
    <xf numFmtId="164" fontId="5" fillId="2" borderId="9" xfId="1" applyFont="1" applyFill="1" applyBorder="1" applyAlignment="1" applyProtection="1">
      <alignment horizontal="center" vertical="center" wrapText="1"/>
    </xf>
    <xf numFmtId="164" fontId="5" fillId="2" borderId="12" xfId="1" applyFont="1" applyFill="1" applyBorder="1" applyAlignment="1" applyProtection="1">
      <alignment horizontal="center" vertical="center" wrapText="1"/>
    </xf>
    <xf numFmtId="0" fontId="5" fillId="0" borderId="12" xfId="0" applyFont="1" applyBorder="1" applyAlignment="1">
      <alignment horizontal="center" vertical="center" wrapText="1"/>
    </xf>
    <xf numFmtId="164" fontId="16" fillId="0" borderId="25" xfId="1" applyFont="1" applyBorder="1" applyAlignment="1" applyProtection="1">
      <alignment horizontal="center" vertical="center" wrapText="1"/>
    </xf>
    <xf numFmtId="164" fontId="5" fillId="0" borderId="31" xfId="1" applyFont="1" applyBorder="1" applyAlignment="1" applyProtection="1">
      <alignment horizontal="center" vertical="center" wrapText="1"/>
    </xf>
    <xf numFmtId="164" fontId="16" fillId="0" borderId="26" xfId="1" applyFont="1" applyFill="1" applyBorder="1" applyAlignment="1" applyProtection="1">
      <alignment horizontal="center" vertical="center" wrapText="1"/>
    </xf>
    <xf numFmtId="164" fontId="5" fillId="0" borderId="32" xfId="1" applyFont="1" applyBorder="1" applyAlignment="1" applyProtection="1">
      <alignment horizontal="center" vertical="center" wrapText="1"/>
    </xf>
    <xf numFmtId="164" fontId="5" fillId="0" borderId="33" xfId="1" applyFont="1" applyBorder="1" applyAlignment="1" applyProtection="1">
      <alignment horizontal="center" vertical="center" wrapText="1"/>
    </xf>
    <xf numFmtId="164" fontId="5" fillId="3" borderId="18" xfId="1" applyFont="1" applyFill="1" applyBorder="1" applyAlignment="1" applyProtection="1">
      <alignment horizontal="center" vertical="center" wrapText="1"/>
    </xf>
    <xf numFmtId="164" fontId="0" fillId="0" borderId="0" xfId="0" applyNumberFormat="1"/>
    <xf numFmtId="0" fontId="0" fillId="0" borderId="0" xfId="0" applyAlignment="1">
      <alignment horizontal="center"/>
    </xf>
    <xf numFmtId="164" fontId="0" fillId="0" borderId="38" xfId="0" applyNumberFormat="1" applyBorder="1"/>
    <xf numFmtId="0" fontId="0" fillId="8" borderId="0" xfId="0" applyFill="1"/>
    <xf numFmtId="164" fontId="0" fillId="8" borderId="0" xfId="0" applyNumberFormat="1" applyFill="1"/>
    <xf numFmtId="164" fontId="0" fillId="6" borderId="38" xfId="0" applyNumberFormat="1" applyFill="1" applyBorder="1" applyAlignment="1">
      <alignment horizontal="center"/>
    </xf>
    <xf numFmtId="0" fontId="0" fillId="9" borderId="0" xfId="0" applyFill="1"/>
    <xf numFmtId="164" fontId="0" fillId="9" borderId="0" xfId="0" applyNumberFormat="1" applyFill="1"/>
    <xf numFmtId="164" fontId="0" fillId="0" borderId="0" xfId="0" applyNumberFormat="1" applyAlignment="1">
      <alignment horizontal="center"/>
    </xf>
    <xf numFmtId="164" fontId="0" fillId="5" borderId="0" xfId="0" applyNumberFormat="1" applyFill="1"/>
    <xf numFmtId="165" fontId="1" fillId="0" borderId="36" xfId="0" applyNumberFormat="1" applyFont="1" applyBorder="1" applyAlignment="1" applyProtection="1">
      <alignment horizontal="center"/>
      <protection locked="0"/>
    </xf>
    <xf numFmtId="165" fontId="1" fillId="0" borderId="0" xfId="0" applyNumberFormat="1" applyFont="1" applyAlignment="1" applyProtection="1">
      <alignment horizontal="center"/>
      <protection locked="0"/>
    </xf>
    <xf numFmtId="165" fontId="1" fillId="0" borderId="11" xfId="0" applyNumberFormat="1" applyFont="1" applyBorder="1" applyAlignment="1" applyProtection="1">
      <alignment horizontal="center"/>
      <protection locked="0"/>
    </xf>
    <xf numFmtId="0" fontId="1" fillId="0" borderId="13" xfId="0" applyFont="1" applyBorder="1" applyAlignment="1" applyProtection="1">
      <alignment horizontal="center"/>
      <protection locked="0"/>
    </xf>
    <xf numFmtId="0" fontId="1" fillId="0" borderId="37" xfId="0" applyFont="1" applyBorder="1" applyAlignment="1" applyProtection="1">
      <alignment horizontal="center"/>
      <protection locked="0"/>
    </xf>
    <xf numFmtId="0" fontId="1" fillId="0" borderId="12" xfId="0" applyFont="1" applyBorder="1" applyAlignment="1" applyProtection="1">
      <alignment horizontal="center"/>
      <protection locked="0"/>
    </xf>
    <xf numFmtId="165" fontId="0" fillId="0" borderId="0" xfId="0" applyNumberFormat="1" applyAlignment="1" applyProtection="1">
      <alignment horizontal="center" vertical="center" wrapText="1"/>
      <protection locked="0"/>
    </xf>
    <xf numFmtId="0" fontId="0" fillId="0" borderId="0" xfId="0" applyAlignment="1" applyProtection="1">
      <alignment horizontal="left" vertical="top" wrapText="1"/>
      <protection locked="0"/>
    </xf>
    <xf numFmtId="0" fontId="6" fillId="5" borderId="7"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19" xfId="0" applyFont="1" applyFill="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13" fillId="0" borderId="20" xfId="0" applyFont="1" applyBorder="1" applyAlignment="1" applyProtection="1">
      <alignment horizontal="center" vertical="center" wrapText="1"/>
      <protection locked="0"/>
    </xf>
    <xf numFmtId="0" fontId="1" fillId="4" borderId="13" xfId="0" applyFont="1" applyFill="1" applyBorder="1" applyAlignment="1" applyProtection="1">
      <alignment horizontal="center" vertical="center"/>
      <protection locked="0"/>
    </xf>
    <xf numFmtId="0" fontId="1" fillId="4" borderId="12" xfId="0" applyFont="1" applyFill="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0" fillId="4" borderId="13" xfId="0" applyFill="1" applyBorder="1" applyAlignment="1" applyProtection="1">
      <alignment horizontal="center" vertical="center" wrapText="1"/>
      <protection locked="0"/>
    </xf>
    <xf numFmtId="0" fontId="0" fillId="4" borderId="37" xfId="0" applyFill="1" applyBorder="1" applyAlignment="1" applyProtection="1">
      <alignment horizontal="center" vertical="center" wrapText="1"/>
      <protection locked="0"/>
    </xf>
    <xf numFmtId="0" fontId="0" fillId="4" borderId="12" xfId="0" applyFill="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3" fillId="0" borderId="0" xfId="0" applyFont="1" applyAlignment="1" applyProtection="1">
      <alignment horizontal="center"/>
      <protection locked="0"/>
    </xf>
    <xf numFmtId="0" fontId="1" fillId="0" borderId="13"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23" fillId="0" borderId="2" xfId="0" applyFont="1" applyBorder="1" applyAlignment="1" applyProtection="1">
      <alignment horizontal="left"/>
      <protection locked="0"/>
    </xf>
    <xf numFmtId="0" fontId="23" fillId="0" borderId="3" xfId="0" applyFont="1" applyBorder="1" applyAlignment="1" applyProtection="1">
      <alignment horizontal="left"/>
      <protection locked="0"/>
    </xf>
    <xf numFmtId="0" fontId="23" fillId="0" borderId="10" xfId="0" applyFont="1" applyBorder="1" applyAlignment="1" applyProtection="1">
      <alignment horizontal="left"/>
      <protection locked="0"/>
    </xf>
  </cellXfs>
  <cellStyles count="50">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G68"/>
  <sheetViews>
    <sheetView tabSelected="1" zoomScale="120" zoomScaleNormal="120" workbookViewId="0">
      <selection activeCell="C25" sqref="C25"/>
    </sheetView>
  </sheetViews>
  <sheetFormatPr baseColWidth="10" defaultColWidth="11.5" defaultRowHeight="15" x14ac:dyDescent="0.2"/>
  <cols>
    <col min="1" max="1" width="84.83203125" style="14" customWidth="1"/>
    <col min="2" max="2" width="11.33203125" style="14" customWidth="1"/>
    <col min="3" max="4" width="14.83203125" style="12" customWidth="1"/>
    <col min="5" max="5" width="15.5" style="12" customWidth="1"/>
    <col min="6" max="6" width="12.33203125" style="12" customWidth="1"/>
    <col min="7" max="7" width="47.5" style="13" customWidth="1"/>
    <col min="8" max="16384" width="11.5" style="14"/>
  </cols>
  <sheetData>
    <row r="1" spans="1:7" ht="17" thickBot="1" x14ac:dyDescent="0.25">
      <c r="A1" s="11" t="s">
        <v>13</v>
      </c>
      <c r="B1" s="11"/>
    </row>
    <row r="2" spans="1:7" ht="14" customHeight="1" x14ac:dyDescent="0.2">
      <c r="A2" s="15" t="s">
        <v>14</v>
      </c>
      <c r="B2" s="16"/>
      <c r="C2" s="17" t="s">
        <v>0</v>
      </c>
      <c r="D2" s="18"/>
      <c r="E2" s="19" t="s">
        <v>1</v>
      </c>
      <c r="F2" s="20"/>
      <c r="G2" s="21"/>
    </row>
    <row r="3" spans="1:7" s="22" customFormat="1" ht="36" customHeight="1" thickBot="1" x14ac:dyDescent="0.3">
      <c r="A3" s="98"/>
      <c r="B3" s="99"/>
      <c r="C3" s="7"/>
      <c r="D3" s="107" t="s">
        <v>43</v>
      </c>
      <c r="E3" s="108"/>
      <c r="F3" s="109"/>
      <c r="G3" s="92"/>
    </row>
    <row r="4" spans="1:7" ht="23" customHeight="1" x14ac:dyDescent="0.2">
      <c r="A4" s="23" t="s">
        <v>2</v>
      </c>
      <c r="B4" s="93" t="s">
        <v>11</v>
      </c>
      <c r="C4" s="24" t="s">
        <v>4</v>
      </c>
      <c r="D4" s="24" t="s">
        <v>7</v>
      </c>
      <c r="E4" s="25" t="s">
        <v>8</v>
      </c>
      <c r="F4" s="100" t="s">
        <v>10</v>
      </c>
      <c r="G4" s="92"/>
    </row>
    <row r="5" spans="1:7" ht="30" x14ac:dyDescent="0.2">
      <c r="A5" s="26" t="s">
        <v>3</v>
      </c>
      <c r="B5" s="94"/>
      <c r="C5" s="27" t="s">
        <v>5</v>
      </c>
      <c r="D5" s="103" t="s">
        <v>27</v>
      </c>
      <c r="E5" s="104"/>
      <c r="F5" s="101"/>
      <c r="G5" s="92"/>
    </row>
    <row r="6" spans="1:7" ht="31" thickBot="1" x14ac:dyDescent="0.25">
      <c r="A6" s="28" t="s">
        <v>61</v>
      </c>
      <c r="B6" s="95"/>
      <c r="C6" s="29" t="s">
        <v>6</v>
      </c>
      <c r="D6" s="105"/>
      <c r="E6" s="106"/>
      <c r="F6" s="101"/>
      <c r="G6" s="92"/>
    </row>
    <row r="7" spans="1:7" ht="40" customHeight="1" thickBot="1" x14ac:dyDescent="0.25">
      <c r="A7" s="96" t="s">
        <v>51</v>
      </c>
      <c r="B7" s="97"/>
      <c r="C7" s="97"/>
      <c r="D7" s="97"/>
      <c r="E7" s="97"/>
      <c r="F7" s="102"/>
      <c r="G7" s="92"/>
    </row>
    <row r="8" spans="1:7" ht="19" thickTop="1" thickBot="1" x14ac:dyDescent="0.25">
      <c r="A8" s="30" t="s">
        <v>22</v>
      </c>
      <c r="B8" s="31" t="s">
        <v>12</v>
      </c>
      <c r="C8" s="32"/>
      <c r="D8" s="32"/>
      <c r="E8" s="32"/>
      <c r="F8" s="33"/>
      <c r="G8" s="92"/>
    </row>
    <row r="9" spans="1:7" ht="17" x14ac:dyDescent="0.2">
      <c r="A9" s="34" t="s">
        <v>15</v>
      </c>
      <c r="B9" s="1"/>
      <c r="C9" s="59"/>
      <c r="D9" s="59">
        <v>0</v>
      </c>
      <c r="E9" s="59">
        <v>37</v>
      </c>
      <c r="F9" s="60">
        <f>SUM(C9:E9)*B9</f>
        <v>0</v>
      </c>
      <c r="G9" s="92"/>
    </row>
    <row r="10" spans="1:7" ht="17" x14ac:dyDescent="0.2">
      <c r="A10" s="34" t="s">
        <v>28</v>
      </c>
      <c r="B10" s="2"/>
      <c r="C10" s="61"/>
      <c r="D10" s="61">
        <v>0</v>
      </c>
      <c r="E10" s="61">
        <v>19</v>
      </c>
      <c r="F10" s="62">
        <f t="shared" ref="F10:F20" si="0">SUM(C10:E10)*B10</f>
        <v>0</v>
      </c>
      <c r="G10" s="92"/>
    </row>
    <row r="11" spans="1:7" ht="16" x14ac:dyDescent="0.2">
      <c r="A11" s="35"/>
      <c r="B11" s="8"/>
      <c r="C11" s="63"/>
      <c r="D11" s="63"/>
      <c r="E11" s="63"/>
      <c r="F11" s="62"/>
      <c r="G11" s="92"/>
    </row>
    <row r="12" spans="1:7" ht="18" thickBot="1" x14ac:dyDescent="0.25">
      <c r="A12" s="36" t="s">
        <v>24</v>
      </c>
      <c r="B12" s="3"/>
      <c r="C12" s="64"/>
      <c r="D12" s="64">
        <v>247</v>
      </c>
      <c r="E12" s="64">
        <v>297</v>
      </c>
      <c r="F12" s="65">
        <f t="shared" si="0"/>
        <v>0</v>
      </c>
      <c r="G12" s="92"/>
    </row>
    <row r="13" spans="1:7" ht="17" thickBot="1" x14ac:dyDescent="0.25">
      <c r="A13" s="37"/>
      <c r="B13" s="9"/>
      <c r="C13" s="66">
        <f>B9*C9+B10*C10+B12*C12</f>
        <v>0</v>
      </c>
      <c r="D13" s="67">
        <f>B9*D9+B10*D10+B12*D12</f>
        <v>0</v>
      </c>
      <c r="E13" s="67">
        <f>B9*E9+B10*E10+B11*E11+B12*E12</f>
        <v>0</v>
      </c>
      <c r="F13" s="67">
        <f>SUM(C13:E13)</f>
        <v>0</v>
      </c>
      <c r="G13" s="92"/>
    </row>
    <row r="14" spans="1:7" ht="18" thickBot="1" x14ac:dyDescent="0.25">
      <c r="A14" s="37" t="s">
        <v>23</v>
      </c>
      <c r="B14" s="9"/>
      <c r="C14" s="68"/>
      <c r="D14" s="68"/>
      <c r="E14" s="68"/>
      <c r="F14" s="68"/>
      <c r="G14" s="92"/>
    </row>
    <row r="15" spans="1:7" ht="17" x14ac:dyDescent="0.2">
      <c r="A15" s="38" t="s">
        <v>9</v>
      </c>
      <c r="B15" s="4"/>
      <c r="C15" s="69">
        <v>20</v>
      </c>
      <c r="D15" s="69"/>
      <c r="E15" s="69"/>
      <c r="F15" s="70">
        <f t="shared" si="0"/>
        <v>0</v>
      </c>
      <c r="G15" s="92"/>
    </row>
    <row r="16" spans="1:7" ht="16" x14ac:dyDescent="0.2">
      <c r="A16" s="39" t="s">
        <v>25</v>
      </c>
      <c r="B16" s="5"/>
      <c r="C16" s="71">
        <v>60</v>
      </c>
      <c r="D16" s="71"/>
      <c r="E16" s="71"/>
      <c r="F16" s="72">
        <f t="shared" si="0"/>
        <v>0</v>
      </c>
      <c r="G16" s="92"/>
    </row>
    <row r="17" spans="1:7" ht="17" x14ac:dyDescent="0.2">
      <c r="A17" s="40" t="s">
        <v>62</v>
      </c>
      <c r="B17" s="5"/>
      <c r="C17" s="71">
        <v>150</v>
      </c>
      <c r="D17" s="71"/>
      <c r="E17" s="71"/>
      <c r="F17" s="72">
        <f t="shared" si="0"/>
        <v>0</v>
      </c>
      <c r="G17" s="41"/>
    </row>
    <row r="18" spans="1:7" ht="17" x14ac:dyDescent="0.2">
      <c r="A18" s="40" t="s">
        <v>54</v>
      </c>
      <c r="B18" s="5"/>
      <c r="C18" s="71">
        <v>45</v>
      </c>
      <c r="D18" s="71"/>
      <c r="E18" s="71"/>
      <c r="F18" s="72">
        <f t="shared" si="0"/>
        <v>0</v>
      </c>
      <c r="G18" s="41"/>
    </row>
    <row r="19" spans="1:7" ht="17" x14ac:dyDescent="0.2">
      <c r="A19" s="40" t="s">
        <v>21</v>
      </c>
      <c r="B19" s="5"/>
      <c r="C19" s="71"/>
      <c r="D19" s="71"/>
      <c r="E19" s="71">
        <v>70</v>
      </c>
      <c r="F19" s="72">
        <f t="shared" si="0"/>
        <v>0</v>
      </c>
      <c r="G19" s="21"/>
    </row>
    <row r="20" spans="1:7" ht="17" x14ac:dyDescent="0.2">
      <c r="A20" s="40" t="s">
        <v>26</v>
      </c>
      <c r="B20" s="5"/>
      <c r="C20" s="71">
        <v>35</v>
      </c>
      <c r="D20" s="71"/>
      <c r="E20" s="71">
        <v>35</v>
      </c>
      <c r="F20" s="72">
        <f t="shared" si="0"/>
        <v>0</v>
      </c>
      <c r="G20" s="21"/>
    </row>
    <row r="21" spans="1:7" ht="17" x14ac:dyDescent="0.2">
      <c r="A21" s="40" t="s">
        <v>29</v>
      </c>
      <c r="B21" s="10"/>
      <c r="C21" s="71"/>
      <c r="D21" s="71"/>
      <c r="E21" s="71"/>
      <c r="F21" s="72"/>
      <c r="G21" s="21"/>
    </row>
    <row r="22" spans="1:7" ht="17" x14ac:dyDescent="0.2">
      <c r="A22" s="40" t="s">
        <v>17</v>
      </c>
      <c r="B22" s="5"/>
      <c r="C22" s="71">
        <v>180</v>
      </c>
      <c r="D22" s="71"/>
      <c r="E22" s="71"/>
      <c r="F22" s="72">
        <f>SUM(C22:E22)*B22</f>
        <v>0</v>
      </c>
      <c r="G22" s="21"/>
    </row>
    <row r="23" spans="1:7" ht="17" x14ac:dyDescent="0.2">
      <c r="A23" s="40" t="s">
        <v>18</v>
      </c>
      <c r="B23" s="5"/>
      <c r="C23" s="71">
        <v>230</v>
      </c>
      <c r="D23" s="71"/>
      <c r="E23" s="71"/>
      <c r="F23" s="72">
        <f>SUM(C23:E23)*B23</f>
        <v>0</v>
      </c>
      <c r="G23" s="21"/>
    </row>
    <row r="24" spans="1:7" ht="17" x14ac:dyDescent="0.2">
      <c r="A24" s="40" t="s">
        <v>19</v>
      </c>
      <c r="B24" s="5"/>
      <c r="C24" s="71">
        <v>230</v>
      </c>
      <c r="D24" s="71"/>
      <c r="E24" s="71"/>
      <c r="F24" s="72">
        <f>SUM(C24:E24)*B24</f>
        <v>0</v>
      </c>
      <c r="G24" s="21"/>
    </row>
    <row r="25" spans="1:7" ht="18" thickBot="1" x14ac:dyDescent="0.25">
      <c r="A25" s="42" t="s">
        <v>20</v>
      </c>
      <c r="B25" s="6"/>
      <c r="C25" s="71">
        <v>280</v>
      </c>
      <c r="D25" s="71"/>
      <c r="E25" s="71"/>
      <c r="F25" s="73">
        <f>SUM(C25:E25)*B25</f>
        <v>0</v>
      </c>
      <c r="G25" s="21"/>
    </row>
    <row r="26" spans="1:7" ht="17" thickBot="1" x14ac:dyDescent="0.25">
      <c r="A26" s="43"/>
      <c r="B26" s="44"/>
      <c r="C26" s="67">
        <f>B20*C20+B22*C22+B23*C23+B24*C24+B25*C25+B15*C15+B16*C16+B17*C17+B19*C19+C18*B18</f>
        <v>0</v>
      </c>
      <c r="D26" s="67">
        <f>B20*D20+B22*D22+B23*D23+B24*D24+B25*D25+B15*D15+B16*D16+B19*D19</f>
        <v>0</v>
      </c>
      <c r="E26" s="67">
        <f>+B20*E20+B22*E22+B23*E23+B24*E24+B25*E25+B15*E15+B16*E16+B19*E19</f>
        <v>0</v>
      </c>
      <c r="F26" s="67">
        <f>SUM(C26:E26)</f>
        <v>0</v>
      </c>
      <c r="G26" s="21"/>
    </row>
    <row r="27" spans="1:7" ht="18" thickTop="1" thickBot="1" x14ac:dyDescent="0.25">
      <c r="A27" s="45" t="s">
        <v>16</v>
      </c>
      <c r="B27" s="46"/>
      <c r="C27" s="74">
        <f>C13+C26</f>
        <v>0</v>
      </c>
      <c r="D27" s="74">
        <f>D13+D26</f>
        <v>0</v>
      </c>
      <c r="E27" s="74">
        <f>E13+E26</f>
        <v>0</v>
      </c>
      <c r="F27" s="74">
        <f>F13+F26</f>
        <v>0</v>
      </c>
      <c r="G27" s="21"/>
    </row>
    <row r="28" spans="1:7" ht="16" thickTop="1" x14ac:dyDescent="0.2"/>
    <row r="29" spans="1:7" ht="18" x14ac:dyDescent="0.2">
      <c r="A29" s="110" t="s">
        <v>44</v>
      </c>
      <c r="B29" s="110"/>
      <c r="C29" s="110"/>
      <c r="D29" s="47"/>
      <c r="E29" s="47"/>
      <c r="F29" s="47"/>
    </row>
    <row r="30" spans="1:7" ht="19" x14ac:dyDescent="0.25">
      <c r="A30" s="111" t="s">
        <v>59</v>
      </c>
      <c r="B30" s="111"/>
      <c r="C30" s="111"/>
    </row>
    <row r="31" spans="1:7" ht="16" thickBot="1" x14ac:dyDescent="0.25"/>
    <row r="32" spans="1:7" ht="16" x14ac:dyDescent="0.2">
      <c r="A32" s="48" t="s">
        <v>14</v>
      </c>
      <c r="B32" s="49"/>
      <c r="C32" s="20"/>
    </row>
    <row r="33" spans="1:7" ht="17" thickBot="1" x14ac:dyDescent="0.25">
      <c r="A33" s="112">
        <f>A3</f>
        <v>0</v>
      </c>
      <c r="B33" s="113"/>
      <c r="C33" s="114"/>
    </row>
    <row r="34" spans="1:7" x14ac:dyDescent="0.2">
      <c r="A34" s="115" t="s">
        <v>45</v>
      </c>
      <c r="B34" s="116"/>
      <c r="C34" s="117"/>
    </row>
    <row r="35" spans="1:7" ht="17" thickBot="1" x14ac:dyDescent="0.25">
      <c r="A35" s="85">
        <f>C3</f>
        <v>0</v>
      </c>
      <c r="B35" s="86"/>
      <c r="C35" s="87"/>
    </row>
    <row r="36" spans="1:7" x14ac:dyDescent="0.2">
      <c r="A36" s="50" t="s">
        <v>46</v>
      </c>
      <c r="B36" s="51"/>
      <c r="C36" s="20"/>
    </row>
    <row r="37" spans="1:7" ht="17" thickBot="1" x14ac:dyDescent="0.25">
      <c r="A37" s="88" t="str">
        <f>D3</f>
        <v>Rev Jacqui Jones</v>
      </c>
      <c r="B37" s="89"/>
      <c r="C37" s="90"/>
    </row>
    <row r="39" spans="1:7" x14ac:dyDescent="0.2">
      <c r="A39" s="52" t="s">
        <v>30</v>
      </c>
    </row>
    <row r="40" spans="1:7" x14ac:dyDescent="0.2">
      <c r="A40" s="14" t="s">
        <v>31</v>
      </c>
      <c r="B40" s="75">
        <f>E13</f>
        <v>0</v>
      </c>
      <c r="C40" s="76"/>
    </row>
    <row r="41" spans="1:7" x14ac:dyDescent="0.2">
      <c r="A41" s="14" t="s">
        <v>32</v>
      </c>
      <c r="B41" s="75">
        <f>D13</f>
        <v>0</v>
      </c>
      <c r="C41" s="76"/>
    </row>
    <row r="42" spans="1:7" x14ac:dyDescent="0.2">
      <c r="A42" s="14" t="s">
        <v>33</v>
      </c>
      <c r="B42" s="75">
        <f>F19</f>
        <v>0</v>
      </c>
      <c r="C42" s="76"/>
    </row>
    <row r="43" spans="1:7" ht="17" thickBot="1" x14ac:dyDescent="0.25">
      <c r="A43" s="14" t="s">
        <v>40</v>
      </c>
      <c r="B43" s="77">
        <f>E20*B20</f>
        <v>0</v>
      </c>
      <c r="C43" s="76"/>
      <c r="D43" s="53"/>
      <c r="E43" s="91"/>
      <c r="F43" s="91"/>
      <c r="G43" s="91"/>
    </row>
    <row r="44" spans="1:7" ht="16" thickTop="1" x14ac:dyDescent="0.2">
      <c r="A44" s="54" t="s">
        <v>34</v>
      </c>
      <c r="B44" s="78"/>
      <c r="C44" s="79">
        <f>SUM(B40:B43)</f>
        <v>0</v>
      </c>
    </row>
    <row r="45" spans="1:7" x14ac:dyDescent="0.2">
      <c r="B45"/>
      <c r="C45" s="76"/>
    </row>
    <row r="46" spans="1:7" x14ac:dyDescent="0.2">
      <c r="A46" s="52" t="s">
        <v>35</v>
      </c>
      <c r="B46"/>
      <c r="C46" s="76"/>
    </row>
    <row r="47" spans="1:7" x14ac:dyDescent="0.2">
      <c r="A47" s="14" t="s">
        <v>25</v>
      </c>
      <c r="B47" s="75">
        <f>F16</f>
        <v>0</v>
      </c>
      <c r="C47" s="76"/>
    </row>
    <row r="48" spans="1:7" x14ac:dyDescent="0.2">
      <c r="A48" s="14" t="s">
        <v>50</v>
      </c>
      <c r="B48" s="75">
        <f>F17</f>
        <v>0</v>
      </c>
      <c r="C48" s="76"/>
    </row>
    <row r="49" spans="1:3" x14ac:dyDescent="0.2">
      <c r="A49" s="14" t="s">
        <v>53</v>
      </c>
      <c r="B49" s="75">
        <f>F18</f>
        <v>0</v>
      </c>
      <c r="C49" s="76"/>
    </row>
    <row r="50" spans="1:3" x14ac:dyDescent="0.2">
      <c r="A50" s="14" t="s">
        <v>41</v>
      </c>
      <c r="B50" s="75">
        <f>C20*B20</f>
        <v>0</v>
      </c>
      <c r="C50" s="76"/>
    </row>
    <row r="51" spans="1:3" x14ac:dyDescent="0.2">
      <c r="A51" s="14" t="s">
        <v>36</v>
      </c>
      <c r="B51" s="75">
        <f>SUM(F22:F25)</f>
        <v>0</v>
      </c>
      <c r="C51" s="76"/>
    </row>
    <row r="52" spans="1:3" ht="16" thickBot="1" x14ac:dyDescent="0.25">
      <c r="A52" s="14" t="s">
        <v>38</v>
      </c>
      <c r="B52" s="80">
        <f>F15</f>
        <v>0</v>
      </c>
      <c r="C52" s="76"/>
    </row>
    <row r="53" spans="1:3" ht="16" thickTop="1" x14ac:dyDescent="0.2">
      <c r="A53" s="55" t="s">
        <v>37</v>
      </c>
      <c r="B53" s="81"/>
      <c r="C53" s="82">
        <f>SUM(B47:B52)</f>
        <v>0</v>
      </c>
    </row>
    <row r="54" spans="1:3" x14ac:dyDescent="0.2">
      <c r="B54"/>
      <c r="C54" s="76"/>
    </row>
    <row r="55" spans="1:3" x14ac:dyDescent="0.2">
      <c r="B55"/>
      <c r="C55" s="76"/>
    </row>
    <row r="56" spans="1:3" x14ac:dyDescent="0.2">
      <c r="A56" s="14" t="s">
        <v>39</v>
      </c>
      <c r="B56"/>
      <c r="C56" s="83">
        <f>C44+C53</f>
        <v>0</v>
      </c>
    </row>
    <row r="57" spans="1:3" x14ac:dyDescent="0.2">
      <c r="B57"/>
      <c r="C57" s="83"/>
    </row>
    <row r="58" spans="1:3" x14ac:dyDescent="0.2">
      <c r="A58" s="56" t="s">
        <v>52</v>
      </c>
      <c r="B58"/>
      <c r="C58" s="83"/>
    </row>
    <row r="59" spans="1:3" x14ac:dyDescent="0.2">
      <c r="B59"/>
      <c r="C59" s="76"/>
    </row>
    <row r="60" spans="1:3" x14ac:dyDescent="0.2">
      <c r="A60" s="14" t="s">
        <v>48</v>
      </c>
      <c r="B60"/>
      <c r="C60" s="76"/>
    </row>
    <row r="61" spans="1:3" x14ac:dyDescent="0.2">
      <c r="A61" s="14" t="s">
        <v>49</v>
      </c>
      <c r="B61"/>
      <c r="C61" s="76"/>
    </row>
    <row r="62" spans="1:3" x14ac:dyDescent="0.2">
      <c r="A62" s="14" t="s">
        <v>47</v>
      </c>
      <c r="B62"/>
      <c r="C62" s="76"/>
    </row>
    <row r="63" spans="1:3" x14ac:dyDescent="0.2">
      <c r="A63" s="14" t="s">
        <v>56</v>
      </c>
      <c r="B63"/>
      <c r="C63" s="76"/>
    </row>
    <row r="64" spans="1:3" x14ac:dyDescent="0.2">
      <c r="A64" s="14" t="s">
        <v>57</v>
      </c>
      <c r="B64"/>
      <c r="C64" s="76"/>
    </row>
    <row r="65" spans="1:3" x14ac:dyDescent="0.2">
      <c r="A65" s="14" t="s">
        <v>58</v>
      </c>
      <c r="B65"/>
      <c r="C65" s="76"/>
    </row>
    <row r="66" spans="1:3" x14ac:dyDescent="0.2">
      <c r="A66" s="58" t="s">
        <v>42</v>
      </c>
      <c r="B66" s="84">
        <f>C56-F27</f>
        <v>0</v>
      </c>
      <c r="C66" s="76"/>
    </row>
    <row r="67" spans="1:3" x14ac:dyDescent="0.2">
      <c r="A67" s="57" t="s">
        <v>55</v>
      </c>
    </row>
    <row r="68" spans="1:3" x14ac:dyDescent="0.2">
      <c r="A68" s="14" t="s">
        <v>60</v>
      </c>
    </row>
  </sheetData>
  <mergeCells count="14">
    <mergeCell ref="A35:C35"/>
    <mergeCell ref="A37:C37"/>
    <mergeCell ref="E43:G43"/>
    <mergeCell ref="G3:G16"/>
    <mergeCell ref="B4:B6"/>
    <mergeCell ref="A7:E7"/>
    <mergeCell ref="A3:B3"/>
    <mergeCell ref="F4:F7"/>
    <mergeCell ref="D5:E6"/>
    <mergeCell ref="D3:F3"/>
    <mergeCell ref="A29:C29"/>
    <mergeCell ref="A30:C30"/>
    <mergeCell ref="A33:C33"/>
    <mergeCell ref="A34:C34"/>
  </mergeCells>
  <phoneticPr fontId="11" type="noConversion"/>
  <pageMargins left="0.36000000000000004" right="0.36000000000000004" top="0.41000000000000009" bottom="0.41000000000000009" header="0.30000000000000004" footer="0.30000000000000004"/>
  <pageSetup paperSize="9" scale="91"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Marriages</vt:lpstr>
      <vt:lpstr>Marriages!Print_Area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Mellish</dc:creator>
  <cp:lastModifiedBy>Graham Lennard</cp:lastModifiedBy>
  <cp:lastPrinted>2019-07-01T14:22:41Z</cp:lastPrinted>
  <dcterms:created xsi:type="dcterms:W3CDTF">2012-12-06T14:35:49Z</dcterms:created>
  <dcterms:modified xsi:type="dcterms:W3CDTF">2025-01-15T13:15:58Z</dcterms:modified>
</cp:coreProperties>
</file>